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www.harry.hu\pecs\"/>
    </mc:Choice>
  </mc:AlternateContent>
  <bookViews>
    <workbookView xWindow="6630" yWindow="0" windowWidth="28800" windowHeight="12315"/>
  </bookViews>
  <sheets>
    <sheet name="PTF Csop. társak adatai" sheetId="1" r:id="rId1"/>
  </sheets>
  <definedNames>
    <definedName name="_xlnm.Print_Area" localSheetId="0">'PTF Csop. társak adatai'!$A$2:$I$38</definedName>
  </definedNames>
  <calcPr calcId="162913"/>
</workbook>
</file>

<file path=xl/calcChain.xml><?xml version="1.0" encoding="utf-8"?>
<calcChain xmlns="http://schemas.openxmlformats.org/spreadsheetml/2006/main">
  <c r="L35" i="1" l="1"/>
  <c r="W33" i="1"/>
  <c r="W28" i="1"/>
  <c r="W25" i="1"/>
  <c r="W12" i="1"/>
  <c r="W7" i="1"/>
  <c r="W4" i="1"/>
  <c r="N35" i="1"/>
  <c r="R35" i="1"/>
  <c r="Q35" i="1"/>
  <c r="P35" i="1"/>
  <c r="J35" i="1"/>
</calcChain>
</file>

<file path=xl/sharedStrings.xml><?xml version="1.0" encoding="utf-8"?>
<sst xmlns="http://schemas.openxmlformats.org/spreadsheetml/2006/main" count="225" uniqueCount="195">
  <si>
    <t>Ir. szám</t>
  </si>
  <si>
    <t>Helység</t>
  </si>
  <si>
    <t>Utca, házszám</t>
  </si>
  <si>
    <t>Telefon</t>
  </si>
  <si>
    <t>Mobil</t>
  </si>
  <si>
    <t>e-mail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</si>
  <si>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</si>
  <si>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</si>
  <si>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</si>
  <si>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</si>
  <si>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</si>
  <si>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</si>
  <si>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</si>
  <si>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</si>
  <si>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</si>
  <si>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</si>
  <si>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</si>
  <si>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</si>
  <si>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</si>
  <si>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</si>
  <si>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</si>
  <si>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</si>
  <si>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</si>
  <si>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</si>
  <si>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</si>
  <si>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</si>
  <si>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</si>
  <si>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</si>
  <si>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</si>
  <si>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</si>
  <si>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</si>
  <si>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Ágoston Mária</t>
  </si>
  <si>
    <t>Szombathely</t>
  </si>
  <si>
    <t>Balogh Mária</t>
  </si>
  <si>
    <t>Leicht Mária</t>
  </si>
  <si>
    <t>Székesfehérvár</t>
  </si>
  <si>
    <t>Benhardt János</t>
  </si>
  <si>
    <t>Boglári Éva</t>
  </si>
  <si>
    <t>Bokor Hedvig</t>
  </si>
  <si>
    <t>Bucsi Ilona</t>
  </si>
  <si>
    <t>Bálint Istvánné</t>
  </si>
  <si>
    <t>Glatt Péter</t>
  </si>
  <si>
    <t>Göncz Tibor</t>
  </si>
  <si>
    <t>Csorna</t>
  </si>
  <si>
    <t>Park u. 2.</t>
  </si>
  <si>
    <t>Nemes Rita</t>
  </si>
  <si>
    <t>Gönczné Nemes Rita</t>
  </si>
  <si>
    <t>Gárdony</t>
  </si>
  <si>
    <t>Kara Éva</t>
  </si>
  <si>
    <t>Kleiner Gabriella</t>
  </si>
  <si>
    <t>Dunaújváros</t>
  </si>
  <si>
    <t>Lobenwein Harald</t>
  </si>
  <si>
    <t>Sopron</t>
  </si>
  <si>
    <t>Nagy Pál</t>
  </si>
  <si>
    <t>Nagyné Péter Zsuzsa</t>
  </si>
  <si>
    <t>Orbán Anasztázia</t>
  </si>
  <si>
    <t>Kovács Istvánné</t>
  </si>
  <si>
    <t>Lébény</t>
  </si>
  <si>
    <t>Pappert Mária</t>
  </si>
  <si>
    <t>Szamos Józsefné</t>
  </si>
  <si>
    <t>74/430-176</t>
  </si>
  <si>
    <t>Pámer Mátyás</t>
  </si>
  <si>
    <t>Dunaföldvár</t>
  </si>
  <si>
    <t>Móra F. u. 24.</t>
  </si>
  <si>
    <t>75/ 342-958</t>
  </si>
  <si>
    <t>20/5454-130</t>
  </si>
  <si>
    <t>Rózsavölgyi László</t>
  </si>
  <si>
    <t>Strasser Péter</t>
  </si>
  <si>
    <t>Pécs</t>
  </si>
  <si>
    <t>Kőrösi Cs. S. u. 2/c</t>
  </si>
  <si>
    <t>72/256-508</t>
  </si>
  <si>
    <t>Stampel Péterné</t>
  </si>
  <si>
    <t>Székely Edit</t>
  </si>
  <si>
    <t>Márkusné Székely Edit</t>
  </si>
  <si>
    <t>Tóth Anna</t>
  </si>
  <si>
    <t>Völcsei Márta</t>
  </si>
  <si>
    <t>Wilhelm Katalin</t>
  </si>
  <si>
    <t>Schwarcz Jánosné</t>
  </si>
  <si>
    <t>Rákóczi u. 16.</t>
  </si>
  <si>
    <t>72/463-407</t>
  </si>
  <si>
    <t>schwarczk@freemail.hu</t>
  </si>
  <si>
    <t>N é v</t>
  </si>
  <si>
    <t>Péter Zsuzsa</t>
  </si>
  <si>
    <t>20/5566-799</t>
  </si>
  <si>
    <t>26.</t>
  </si>
  <si>
    <t>27.</t>
  </si>
  <si>
    <t>28.</t>
  </si>
  <si>
    <t>29.</t>
  </si>
  <si>
    <t>30.</t>
  </si>
  <si>
    <t>Szekeres Mária</t>
  </si>
  <si>
    <t>70/259-9681</t>
  </si>
  <si>
    <t>22/355-561</t>
  </si>
  <si>
    <t>Győr</t>
  </si>
  <si>
    <t>Kovács Margit u. 17.</t>
  </si>
  <si>
    <t>96/433-620</t>
  </si>
  <si>
    <t>25/408-247</t>
  </si>
  <si>
    <t>Celldömölk</t>
  </si>
  <si>
    <t>IV. László király u. 7.</t>
  </si>
  <si>
    <t>Bodrogi u.48/6</t>
  </si>
  <si>
    <t>PTF 1976-1980</t>
  </si>
  <si>
    <t>Zanati u. 124</t>
  </si>
  <si>
    <t>Szederkény</t>
  </si>
  <si>
    <t>Mány</t>
  </si>
  <si>
    <t>Kossuth utca 23</t>
  </si>
  <si>
    <t>Iskola utca 4</t>
  </si>
  <si>
    <t>96/460-942</t>
  </si>
  <si>
    <t>Várdomb</t>
  </si>
  <si>
    <t>Ady Endre utca 19.</t>
  </si>
  <si>
    <t>Mecseknádasd</t>
  </si>
  <si>
    <t>kara.eva@t-online.hu</t>
  </si>
  <si>
    <t>Elértem?</t>
  </si>
  <si>
    <t>glattpeter@citromail.hu</t>
  </si>
  <si>
    <t>Fischer Béla utca 34.</t>
  </si>
  <si>
    <t>pamermatyas@gmail.com</t>
  </si>
  <si>
    <t xml:space="preserve">ggaram58@gmail.com </t>
  </si>
  <si>
    <t>70/455-6787</t>
  </si>
  <si>
    <t>grita57@gmail.com</t>
  </si>
  <si>
    <t>30/388-2450</t>
  </si>
  <si>
    <t>30/857-6056</t>
  </si>
  <si>
    <t>30/459-3962</t>
  </si>
  <si>
    <t>Szabadság u. 2. II./22.</t>
  </si>
  <si>
    <t>72/370-041</t>
  </si>
  <si>
    <t>mriaszekeres@gmail.com</t>
  </si>
  <si>
    <t>csapo@rkk.hu, pvtsz@freemail.hu</t>
  </si>
  <si>
    <t>30/5000-220</t>
  </si>
  <si>
    <t>22/7882-84</t>
  </si>
  <si>
    <t>Határ u. 18.</t>
  </si>
  <si>
    <t>30/2401-960</t>
  </si>
  <si>
    <t>20/3242-990</t>
  </si>
  <si>
    <t>Jön?</t>
  </si>
  <si>
    <r>
      <t>e-mail:</t>
    </r>
    <r>
      <rPr>
        <b/>
        <sz val="14"/>
        <rFont val="Arial"/>
        <family val="2"/>
        <charset val="238"/>
      </rPr>
      <t xml:space="preserve"> ptf-mat-fiz@googlegroups.com</t>
    </r>
  </si>
  <si>
    <t>Kotek László
+36-72-440-575
+36 30-2945-079
E-mail: kotek.laszlo@chello.hu</t>
  </si>
  <si>
    <r>
      <t xml:space="preserve">Képek: </t>
    </r>
    <r>
      <rPr>
        <b/>
        <u/>
        <sz val="18"/>
        <color indexed="10"/>
        <rFont val="Arial"/>
        <family val="2"/>
        <charset val="238"/>
      </rPr>
      <t>www.harry.hu/pecs</t>
    </r>
  </si>
  <si>
    <t>30/260-7799</t>
  </si>
  <si>
    <t>Pluhár Péterné-Bokor Hédi</t>
  </si>
  <si>
    <t>30/635-7958</t>
  </si>
  <si>
    <t>Sz. A. (kérésére adattörlés)</t>
  </si>
  <si>
    <t>70/318-8310</t>
  </si>
  <si>
    <t>Utolsó
módosítás:</t>
  </si>
  <si>
    <r>
      <t xml:space="preserve">Kovács Károly   (1999. </t>
    </r>
    <r>
      <rPr>
        <b/>
        <sz val="12"/>
        <color indexed="9"/>
        <rFont val="Wingdings"/>
        <charset val="2"/>
      </rPr>
      <t>'V</t>
    </r>
    <r>
      <rPr>
        <b/>
        <sz val="12"/>
        <color indexed="9"/>
        <rFont val="Times New Roman"/>
        <family val="1"/>
        <charset val="238"/>
      </rPr>
      <t>)</t>
    </r>
  </si>
  <si>
    <r>
      <t xml:space="preserve">Ősze József (2017.09.01. </t>
    </r>
    <r>
      <rPr>
        <b/>
        <sz val="12"/>
        <color indexed="9"/>
        <rFont val="Wingdings"/>
        <charset val="2"/>
      </rPr>
      <t>'V</t>
    </r>
    <r>
      <rPr>
        <b/>
        <sz val="12"/>
        <color indexed="9"/>
        <rFont val="Times New Roman"/>
        <family val="1"/>
        <charset val="238"/>
      </rPr>
      <t xml:space="preserve">  )</t>
    </r>
  </si>
  <si>
    <r>
      <t xml:space="preserve">Szalai Erzsébet (1999.  </t>
    </r>
    <r>
      <rPr>
        <b/>
        <sz val="12"/>
        <color indexed="9"/>
        <rFont val="Wingdings"/>
        <charset val="2"/>
      </rPr>
      <t>'V</t>
    </r>
    <r>
      <rPr>
        <b/>
        <sz val="12"/>
        <color indexed="9"/>
        <rFont val="Times New Roman"/>
        <family val="1"/>
        <charset val="238"/>
      </rPr>
      <t>)</t>
    </r>
  </si>
  <si>
    <r>
      <t xml:space="preserve">Varga Erzsébet  (1999. </t>
    </r>
    <r>
      <rPr>
        <b/>
        <sz val="12"/>
        <color indexed="9"/>
        <rFont val="Wingdings"/>
        <charset val="2"/>
      </rPr>
      <t>'V</t>
    </r>
    <r>
      <rPr>
        <b/>
        <sz val="12"/>
        <color indexed="9"/>
        <rFont val="Times New Roman"/>
        <family val="1"/>
        <charset val="238"/>
      </rPr>
      <t>)</t>
    </r>
  </si>
  <si>
    <t>Elhunyt.  Dr. Berkes József 
7624 PÉCS
Jakabhegyi u. 8/G.
Tel.: +36-20-3229-300
E-mail: berkesj@upcmail.hu
berkes.jozsef@educentrum.hu</t>
  </si>
  <si>
    <t>20/5222-953</t>
  </si>
  <si>
    <t>-</t>
  </si>
  <si>
    <t>Feleségével beszéltem 2022.02.05.</t>
  </si>
  <si>
    <t>agydaganatban</t>
  </si>
  <si>
    <r>
      <t xml:space="preserve">Hanga Sándor   (2005. </t>
    </r>
    <r>
      <rPr>
        <b/>
        <sz val="12"/>
        <color indexed="9"/>
        <rFont val="Wingdings"/>
        <charset val="2"/>
      </rPr>
      <t>'V</t>
    </r>
    <r>
      <rPr>
        <b/>
        <sz val="12"/>
        <color indexed="9"/>
        <rFont val="Times New Roman"/>
        <family val="1"/>
        <charset val="238"/>
      </rPr>
      <t>)</t>
    </r>
  </si>
  <si>
    <t>Kert utca 9.</t>
  </si>
  <si>
    <t>Máriakálnok</t>
  </si>
  <si>
    <t>Halász utca 27.</t>
  </si>
  <si>
    <t>Kozármisleny </t>
  </si>
  <si>
    <t>Mikszáth Kálmán utca 39.</t>
  </si>
  <si>
    <t>volcsei.marta@gmail.com</t>
  </si>
  <si>
    <t>Budapest</t>
  </si>
  <si>
    <t>Vadász utca 17.</t>
  </si>
  <si>
    <t>leichtmaria797@gmail.com</t>
  </si>
  <si>
    <r>
      <t xml:space="preserve">Pap Katalin (1983? </t>
    </r>
    <r>
      <rPr>
        <b/>
        <sz val="12"/>
        <color indexed="9"/>
        <rFont val="Wingdings"/>
        <charset val="2"/>
      </rPr>
      <t>'V</t>
    </r>
    <r>
      <rPr>
        <b/>
        <sz val="12"/>
        <color indexed="9"/>
        <rFont val="Times New Roman"/>
        <family val="1"/>
        <charset val="238"/>
      </rPr>
      <t xml:space="preserve">  )</t>
    </r>
  </si>
  <si>
    <t>Földi Mária</t>
  </si>
  <si>
    <t>Garamvölgyi Józsefné</t>
  </si>
  <si>
    <t>Magyar út 106/a</t>
  </si>
  <si>
    <t>30/958-2530</t>
  </si>
  <si>
    <t>balint.istvanne@gmail.com</t>
  </si>
  <si>
    <t>ago124mar@gmail.com</t>
  </si>
  <si>
    <t>30/9603-632</t>
  </si>
  <si>
    <t>70/9426-222</t>
  </si>
  <si>
    <t>toth.anna.panni@gmail.com</t>
  </si>
  <si>
    <t>b.eva.phalma@gmail.com</t>
  </si>
  <si>
    <t>bohedvig@gmail.com</t>
  </si>
  <si>
    <t>plngygyr@gmail.com</t>
  </si>
  <si>
    <t>szedit.m@gmail.com</t>
  </si>
  <si>
    <t>20/228-8593</t>
  </si>
  <si>
    <t>bernhardt.jani@gmail.com</t>
  </si>
  <si>
    <t>Ebéd hány főre?</t>
  </si>
  <si>
    <t>Előétel</t>
  </si>
  <si>
    <t>Főétel</t>
  </si>
  <si>
    <t>Desszert</t>
  </si>
  <si>
    <t>Ebéd</t>
  </si>
  <si>
    <t>B</t>
  </si>
  <si>
    <t>anaszti58@gmail.com</t>
  </si>
  <si>
    <t>laszlo.rozsavolgyi@gmail.com</t>
  </si>
  <si>
    <t>lobenwein.harald@gmail.com,   harry@sopron.hu</t>
  </si>
  <si>
    <t>Pincesor u. 9/B</t>
  </si>
  <si>
    <t>Folyamőr út 5/C 1007.</t>
  </si>
  <si>
    <t>Reitter Ferenc utca 99 I/15.</t>
  </si>
  <si>
    <t>30/6454-982</t>
  </si>
  <si>
    <t>30/969-969-8</t>
  </si>
  <si>
    <r>
      <t>99/3</t>
    </r>
    <r>
      <rPr>
        <b/>
        <sz val="10"/>
        <color indexed="8"/>
        <rFont val="Arial"/>
        <family val="2"/>
      </rPr>
      <t>4</t>
    </r>
    <r>
      <rPr>
        <b/>
        <sz val="11"/>
        <color indexed="8"/>
        <rFont val="Arial"/>
        <family val="2"/>
      </rPr>
      <t>5-</t>
    </r>
    <r>
      <rPr>
        <b/>
        <sz val="12"/>
        <color indexed="8"/>
        <rFont val="Arial"/>
        <family val="2"/>
      </rPr>
      <t>6</t>
    </r>
    <r>
      <rPr>
        <b/>
        <sz val="13"/>
        <color indexed="8"/>
        <rFont val="Arial"/>
        <family val="2"/>
      </rPr>
      <t>7</t>
    </r>
    <r>
      <rPr>
        <b/>
        <sz val="14"/>
        <color indexed="8"/>
        <rFont val="Arial"/>
        <family val="2"/>
      </rPr>
      <t>8</t>
    </r>
  </si>
  <si>
    <t>30/2504-164</t>
  </si>
  <si>
    <t>npzsuzsa@gmail.com</t>
  </si>
  <si>
    <t>gt57190803@freemail.hu</t>
  </si>
  <si>
    <t>marikaszamos@gmail.com</t>
  </si>
  <si>
    <t>30/3460-142</t>
  </si>
  <si>
    <t>Luther u. 4-6 4/28.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</si>
</sst>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\ &quot; fő&quot;"/>
    <numFmt numFmtId="165" formatCode="General&quot; fő&quot;"/>
    <numFmt numFmtId="166" formatCode="General\ &quot; db.&quot;"/>
    <numFmt numFmtId="167" formatCode="General&quot; db.&quot;"/>
  </numFmts>
  <fonts count="50" x14ac:knownFonts="1">
    <font>
      <sz val="10"/>
      <name val="Arial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16"/>
      <name val="JernaBold"/>
    </font>
    <font>
      <b/>
      <sz val="12"/>
      <name val="Times New Roman"/>
      <family val="1"/>
      <charset val="238"/>
    </font>
    <font>
      <b/>
      <sz val="9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2"/>
      <color indexed="9"/>
      <name val="Times New Roman"/>
      <family val="1"/>
      <charset val="238"/>
    </font>
    <font>
      <b/>
      <sz val="9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u/>
      <sz val="18"/>
      <color indexed="10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sz val="11"/>
      <color indexed="43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4"/>
      <color indexed="18"/>
      <name val="Times New Roman"/>
      <family val="1"/>
      <charset val="238"/>
    </font>
    <font>
      <sz val="18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9"/>
      <name val="Wingdings"/>
      <charset val="2"/>
    </font>
    <font>
      <sz val="12"/>
      <color indexed="9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9"/>
      <name val="Times New Roman"/>
      <family val="1"/>
      <charset val="238"/>
    </font>
    <font>
      <b/>
      <sz val="12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22222"/>
      <name val="Arial"/>
      <family val="2"/>
      <charset val="238"/>
    </font>
    <font>
      <b/>
      <sz val="12"/>
      <color theme="0"/>
      <name val="Times New Roman"/>
      <family val="1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theme="6" tint="0.59999389629810485"/>
      <name val="Arial"/>
      <family val="2"/>
      <charset val="238"/>
    </font>
    <font>
      <sz val="10"/>
      <color theme="6" tint="0.59999389629810485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rgb="FFFFFF00"/>
      <name val="Arial"/>
      <family val="2"/>
      <charset val="238"/>
    </font>
    <font>
      <b/>
      <sz val="10"/>
      <color rgb="FFFFC000"/>
      <name val="Arial"/>
      <family val="2"/>
      <charset val="238"/>
    </font>
    <font>
      <sz val="10"/>
      <color rgb="FFFFC000"/>
      <name val="Arial"/>
      <family val="2"/>
      <charset val="238"/>
    </font>
    <font>
      <b/>
      <sz val="11"/>
      <color theme="0" tint="-4.9989318521683403E-2"/>
      <name val="Arial"/>
      <family val="2"/>
      <charset val="238"/>
    </font>
    <font>
      <b/>
      <sz val="11"/>
      <color theme="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3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tted">
        <color rgb="FFFFC000"/>
      </left>
      <right style="dotted">
        <color rgb="FFFFC000"/>
      </right>
      <top style="thin">
        <color rgb="FFFFC000"/>
      </top>
      <bottom style="thin">
        <color rgb="FFFFC000"/>
      </bottom>
      <diagonal/>
    </border>
    <border>
      <left style="dotted">
        <color rgb="FFFFC000"/>
      </left>
      <right style="double">
        <color rgb="FFFFC000"/>
      </right>
      <top style="thin">
        <color rgb="FFFFC000"/>
      </top>
      <bottom style="thin">
        <color rgb="FFFFC000"/>
      </bottom>
      <diagonal/>
    </border>
    <border>
      <left style="dotted">
        <color rgb="FFFFC000"/>
      </left>
      <right style="dotted">
        <color rgb="FFFFC000"/>
      </right>
      <top style="medium">
        <color rgb="FFFFC000"/>
      </top>
      <bottom style="thin">
        <color rgb="FFFFC000"/>
      </bottom>
      <diagonal/>
    </border>
    <border>
      <left style="dotted">
        <color rgb="FFFFC000"/>
      </left>
      <right style="double">
        <color rgb="FFFFC000"/>
      </right>
      <top style="medium">
        <color rgb="FFFFC000"/>
      </top>
      <bottom style="thin">
        <color rgb="FFFFC000"/>
      </bottom>
      <diagonal/>
    </border>
    <border>
      <left style="dotted">
        <color rgb="FFFFC000"/>
      </left>
      <right style="dotted">
        <color rgb="FFFFC000"/>
      </right>
      <top style="thin">
        <color rgb="FFFFC000"/>
      </top>
      <bottom style="medium">
        <color rgb="FFFFC000"/>
      </bottom>
      <diagonal/>
    </border>
    <border>
      <left style="dotted">
        <color rgb="FFFFC000"/>
      </left>
      <right style="double">
        <color rgb="FFFFC000"/>
      </right>
      <top style="thin">
        <color rgb="FFFFC000"/>
      </top>
      <bottom style="medium">
        <color rgb="FFFFC000"/>
      </bottom>
      <diagonal/>
    </border>
    <border>
      <left style="double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 style="thick">
        <color theme="1"/>
      </left>
      <right style="thick">
        <color theme="1"/>
      </right>
      <top/>
      <bottom/>
      <diagonal/>
    </border>
    <border>
      <left style="double">
        <color rgb="FFFFC000"/>
      </left>
      <right/>
      <top style="medium">
        <color rgb="FFFFC000"/>
      </top>
      <bottom/>
      <diagonal/>
    </border>
    <border>
      <left style="double">
        <color rgb="FFFFC000"/>
      </left>
      <right/>
      <top/>
      <bottom style="medium">
        <color rgb="FFFFC000"/>
      </bottom>
      <diagonal/>
    </border>
    <border>
      <left style="double">
        <color rgb="FFFFC000"/>
      </left>
      <right/>
      <top/>
      <bottom/>
      <diagonal/>
    </border>
    <border>
      <left style="double">
        <color rgb="FFFFC000"/>
      </left>
      <right style="dotted">
        <color rgb="FFFFC000"/>
      </right>
      <top style="medium">
        <color rgb="FFFFC000"/>
      </top>
      <bottom/>
      <diagonal/>
    </border>
    <border>
      <left style="double">
        <color rgb="FFFFC000"/>
      </left>
      <right style="dotted">
        <color rgb="FFFFC000"/>
      </right>
      <top/>
      <bottom style="medium">
        <color rgb="FFFFC000"/>
      </bottom>
      <diagonal/>
    </border>
    <border>
      <left style="double">
        <color rgb="FFFFC000"/>
      </left>
      <right style="dotted">
        <color rgb="FFFFC000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6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right" vertical="center"/>
    </xf>
    <xf numFmtId="0" fontId="6" fillId="4" borderId="6" xfId="0" applyFont="1" applyFill="1" applyBorder="1" applyAlignment="1" applyProtection="1">
      <alignment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4" borderId="7" xfId="0" applyFill="1" applyBorder="1" applyAlignment="1">
      <alignment vertical="center"/>
    </xf>
    <xf numFmtId="0" fontId="6" fillId="0" borderId="6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3" borderId="3" xfId="0" applyFill="1" applyBorder="1" applyAlignment="1">
      <alignment horizontal="right" vertical="center"/>
    </xf>
    <xf numFmtId="0" fontId="6" fillId="3" borderId="6" xfId="0" applyFont="1" applyFill="1" applyBorder="1" applyAlignment="1" applyProtection="1">
      <alignment vertical="center"/>
      <protection locked="0"/>
    </xf>
    <xf numFmtId="0" fontId="28" fillId="6" borderId="0" xfId="0" applyFont="1" applyFill="1" applyAlignment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0" fillId="3" borderId="0" xfId="0" applyFill="1" applyAlignment="1">
      <alignment vertical="center"/>
    </xf>
    <xf numFmtId="0" fontId="9" fillId="2" borderId="6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vertical="center"/>
    </xf>
    <xf numFmtId="0" fontId="29" fillId="7" borderId="6" xfId="0" applyFont="1" applyFill="1" applyBorder="1" applyAlignment="1" applyProtection="1">
      <alignment vertical="center"/>
      <protection locked="0"/>
    </xf>
    <xf numFmtId="0" fontId="30" fillId="7" borderId="3" xfId="0" applyFont="1" applyFill="1" applyBorder="1" applyAlignment="1" applyProtection="1">
      <alignment horizontal="left" vertical="center"/>
      <protection locked="0"/>
    </xf>
    <xf numFmtId="0" fontId="30" fillId="7" borderId="3" xfId="0" applyFont="1" applyFill="1" applyBorder="1" applyAlignment="1" applyProtection="1">
      <alignment horizontal="center" vertical="center"/>
      <protection locked="0"/>
    </xf>
    <xf numFmtId="0" fontId="31" fillId="7" borderId="7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2" fillId="7" borderId="3" xfId="0" applyFont="1" applyFill="1" applyBorder="1" applyAlignment="1" applyProtection="1">
      <alignment horizontal="center" vertical="center"/>
      <protection locked="0"/>
    </xf>
    <xf numFmtId="14" fontId="33" fillId="8" borderId="0" xfId="0" applyNumberFormat="1" applyFont="1" applyFill="1" applyAlignment="1">
      <alignment horizontal="center" vertical="center" wrapText="1"/>
    </xf>
    <xf numFmtId="0" fontId="30" fillId="8" borderId="0" xfId="0" applyFont="1" applyFill="1" applyAlignment="1">
      <alignment horizontal="center" vertical="center" wrapText="1"/>
    </xf>
    <xf numFmtId="14" fontId="30" fillId="8" borderId="0" xfId="0" applyNumberFormat="1" applyFont="1" applyFill="1" applyAlignment="1">
      <alignment horizontal="center" vertical="center" wrapText="1"/>
    </xf>
    <xf numFmtId="0" fontId="22" fillId="2" borderId="3" xfId="0" applyFont="1" applyFill="1" applyBorder="1" applyAlignment="1" applyProtection="1">
      <alignment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24" fillId="4" borderId="3" xfId="0" applyFont="1" applyFill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3" borderId="3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33" fillId="7" borderId="3" xfId="0" applyFont="1" applyFill="1" applyBorder="1" applyAlignment="1" applyProtection="1">
      <alignment horizontal="center" vertical="center"/>
      <protection locked="0"/>
    </xf>
    <xf numFmtId="0" fontId="25" fillId="2" borderId="3" xfId="0" applyFont="1" applyFill="1" applyBorder="1" applyAlignment="1" applyProtection="1">
      <alignment vertical="center"/>
      <protection locked="0"/>
    </xf>
    <xf numFmtId="3" fontId="24" fillId="0" borderId="5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/>
    </xf>
    <xf numFmtId="0" fontId="9" fillId="2" borderId="6" xfId="0" applyFont="1" applyFill="1" applyBorder="1" applyAlignment="1" applyProtection="1">
      <alignment horizontal="right" vertical="center"/>
      <protection locked="0"/>
    </xf>
    <xf numFmtId="0" fontId="34" fillId="7" borderId="3" xfId="0" applyFont="1" applyFill="1" applyBorder="1" applyAlignment="1">
      <alignment horizontal="right" vertical="center"/>
    </xf>
    <xf numFmtId="0" fontId="26" fillId="2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7" fillId="4" borderId="3" xfId="0" applyFont="1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>
      <alignment vertical="center"/>
    </xf>
    <xf numFmtId="165" fontId="1" fillId="0" borderId="3" xfId="0" applyNumberFormat="1" applyFont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 applyProtection="1">
      <alignment horizontal="center" vertical="center"/>
      <protection locked="0"/>
    </xf>
    <xf numFmtId="165" fontId="12" fillId="2" borderId="3" xfId="0" applyNumberFormat="1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165" fontId="35" fillId="7" borderId="3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4" borderId="11" xfId="0" applyNumberFormat="1" applyFont="1" applyFill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11" fillId="3" borderId="11" xfId="0" applyNumberFormat="1" applyFont="1" applyFill="1" applyBorder="1" applyAlignment="1" applyProtection="1">
      <alignment horizontal="center" vertical="center"/>
      <protection locked="0"/>
    </xf>
    <xf numFmtId="165" fontId="12" fillId="2" borderId="11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65" fontId="35" fillId="7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6" fillId="2" borderId="24" xfId="0" applyFont="1" applyFill="1" applyBorder="1" applyAlignment="1">
      <alignment horizontal="center" vertical="center"/>
    </xf>
    <xf numFmtId="0" fontId="37" fillId="2" borderId="25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8" fillId="2" borderId="26" xfId="0" applyFont="1" applyFill="1" applyBorder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 vertical="center"/>
    </xf>
    <xf numFmtId="0" fontId="37" fillId="2" borderId="29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1" fillId="2" borderId="27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41" fillId="2" borderId="29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67" fontId="0" fillId="2" borderId="31" xfId="0" applyNumberFormat="1" applyFill="1" applyBorder="1" applyAlignment="1">
      <alignment vertical="center"/>
    </xf>
    <xf numFmtId="14" fontId="42" fillId="8" borderId="0" xfId="0" applyNumberFormat="1" applyFont="1" applyFill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0" fillId="7" borderId="32" xfId="0" applyFill="1" applyBorder="1" applyAlignment="1">
      <alignment vertical="center"/>
    </xf>
    <xf numFmtId="0" fontId="1" fillId="7" borderId="32" xfId="0" applyFont="1" applyFill="1" applyBorder="1" applyAlignment="1">
      <alignment horizontal="center" vertical="center"/>
    </xf>
    <xf numFmtId="16" fontId="1" fillId="3" borderId="14" xfId="0" applyNumberFormat="1" applyFont="1" applyFill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4" borderId="17" xfId="0" applyNumberFormat="1" applyFont="1" applyFill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165" fontId="11" fillId="3" borderId="17" xfId="0" applyNumberFormat="1" applyFont="1" applyFill="1" applyBorder="1" applyAlignment="1" applyProtection="1">
      <alignment horizontal="center" vertical="center"/>
      <protection locked="0"/>
    </xf>
    <xf numFmtId="165" fontId="12" fillId="2" borderId="17" xfId="0" applyNumberFormat="1" applyFont="1" applyFill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/>
    </xf>
    <xf numFmtId="165" fontId="1" fillId="3" borderId="17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35" fillId="7" borderId="17" xfId="0" applyNumberFormat="1" applyFont="1" applyFill="1" applyBorder="1" applyAlignment="1">
      <alignment horizontal="center" vertical="center"/>
    </xf>
    <xf numFmtId="165" fontId="1" fillId="3" borderId="0" xfId="0" applyNumberFormat="1" applyFon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1" fillId="3" borderId="6" xfId="0" applyNumberFormat="1" applyFont="1" applyFill="1" applyBorder="1" applyAlignment="1" applyProtection="1">
      <alignment horizontal="center" vertical="center"/>
      <protection locked="0"/>
    </xf>
    <xf numFmtId="165" fontId="12" fillId="2" borderId="6" xfId="0" applyNumberFormat="1" applyFont="1" applyFill="1" applyBorder="1" applyAlignment="1">
      <alignment horizontal="center" vertical="center"/>
    </xf>
    <xf numFmtId="165" fontId="1" fillId="3" borderId="6" xfId="0" applyNumberFormat="1" applyFont="1" applyFill="1" applyBorder="1" applyAlignment="1">
      <alignment horizontal="center" vertical="center"/>
    </xf>
    <xf numFmtId="165" fontId="35" fillId="7" borderId="6" xfId="0" applyNumberFormat="1" applyFont="1" applyFill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5" fillId="7" borderId="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49" fontId="1" fillId="4" borderId="17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35" fillId="7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>
      <alignment horizontal="center" vertical="center"/>
    </xf>
    <xf numFmtId="0" fontId="35" fillId="7" borderId="32" xfId="0" applyFont="1" applyFill="1" applyBorder="1" applyAlignment="1">
      <alignment horizontal="center" vertical="center"/>
    </xf>
    <xf numFmtId="167" fontId="44" fillId="2" borderId="33" xfId="0" applyNumberFormat="1" applyFont="1" applyFill="1" applyBorder="1" applyAlignment="1">
      <alignment horizontal="center" vertical="center"/>
    </xf>
    <xf numFmtId="167" fontId="44" fillId="2" borderId="34" xfId="0" applyNumberFormat="1" applyFont="1" applyFill="1" applyBorder="1" applyAlignment="1">
      <alignment horizontal="center" vertical="center"/>
    </xf>
    <xf numFmtId="0" fontId="41" fillId="2" borderId="36" xfId="0" applyFont="1" applyFill="1" applyBorder="1" applyAlignment="1">
      <alignment horizontal="center" vertical="center"/>
    </xf>
    <xf numFmtId="0" fontId="41" fillId="2" borderId="37" xfId="0" applyFont="1" applyFill="1" applyBorder="1" applyAlignment="1">
      <alignment horizontal="center" vertical="center"/>
    </xf>
    <xf numFmtId="0" fontId="37" fillId="2" borderId="36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37" fillId="2" borderId="37" xfId="0" applyFont="1" applyFill="1" applyBorder="1" applyAlignment="1">
      <alignment horizontal="center" vertical="center"/>
    </xf>
    <xf numFmtId="0" fontId="39" fillId="2" borderId="36" xfId="0" applyFont="1" applyFill="1" applyBorder="1" applyAlignment="1">
      <alignment horizontal="center" vertical="center"/>
    </xf>
    <xf numFmtId="0" fontId="39" fillId="2" borderId="37" xfId="0" applyFont="1" applyFill="1" applyBorder="1" applyAlignment="1">
      <alignment horizontal="center" vertical="center"/>
    </xf>
    <xf numFmtId="167" fontId="44" fillId="2" borderId="35" xfId="0" applyNumberFormat="1" applyFont="1" applyFill="1" applyBorder="1" applyAlignment="1">
      <alignment horizontal="center" vertical="center"/>
    </xf>
    <xf numFmtId="16" fontId="1" fillId="3" borderId="21" xfId="0" applyNumberFormat="1" applyFont="1" applyFill="1" applyBorder="1" applyAlignment="1">
      <alignment horizontal="center" vertical="center"/>
    </xf>
    <xf numFmtId="16" fontId="1" fillId="3" borderId="22" xfId="0" applyNumberFormat="1" applyFont="1" applyFill="1" applyBorder="1" applyAlignment="1">
      <alignment horizontal="center" vertical="center"/>
    </xf>
    <xf numFmtId="166" fontId="15" fillId="2" borderId="0" xfId="0" applyNumberFormat="1" applyFont="1" applyFill="1" applyBorder="1" applyAlignment="1">
      <alignment horizontal="center" vertical="center"/>
    </xf>
    <xf numFmtId="0" fontId="43" fillId="7" borderId="23" xfId="0" quotePrefix="1" applyFont="1" applyFill="1" applyBorder="1" applyAlignment="1">
      <alignment vertical="center" wrapText="1"/>
    </xf>
    <xf numFmtId="0" fontId="43" fillId="7" borderId="0" xfId="0" applyFont="1" applyFill="1" applyAlignment="1">
      <alignment vertical="center"/>
    </xf>
    <xf numFmtId="164" fontId="15" fillId="2" borderId="21" xfId="0" applyNumberFormat="1" applyFont="1" applyFill="1" applyBorder="1" applyAlignment="1">
      <alignment horizontal="center" vertical="center"/>
    </xf>
    <xf numFmtId="164" fontId="15" fillId="2" borderId="0" xfId="0" applyNumberFormat="1" applyFont="1" applyFill="1" applyBorder="1" applyAlignment="1">
      <alignment horizontal="center" vertical="center"/>
    </xf>
    <xf numFmtId="0" fontId="18" fillId="0" borderId="23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7" fillId="7" borderId="0" xfId="0" applyFont="1" applyFill="1" applyAlignment="1">
      <alignment horizontal="center" vertical="center"/>
    </xf>
    <xf numFmtId="0" fontId="19" fillId="3" borderId="7" xfId="1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rry.hu/pecs2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0"/>
    <pageSetUpPr fitToPage="1"/>
  </sheetPr>
  <dimension ref="A1:W52"/>
  <sheetViews>
    <sheetView tabSelected="1" zoomScale="145" zoomScaleNormal="14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7" sqref="G7"/>
    </sheetView>
  </sheetViews>
  <sheetFormatPr defaultRowHeight="12.75" x14ac:dyDescent="0.2"/>
  <cols>
    <col min="1" max="1" width="5.28515625" style="41" customWidth="1"/>
    <col min="2" max="2" width="41.140625" style="1" customWidth="1"/>
    <col min="3" max="3" width="23.5703125" style="1" customWidth="1"/>
    <col min="4" max="4" width="8.7109375" style="1" bestFit="1" customWidth="1"/>
    <col min="5" max="5" width="17.5703125" style="1" bestFit="1" customWidth="1"/>
    <col min="6" max="6" width="26.7109375" style="1" bestFit="1" customWidth="1"/>
    <col min="7" max="7" width="15.42578125" style="1" customWidth="1"/>
    <col min="8" max="8" width="12.7109375" style="1" bestFit="1" customWidth="1"/>
    <col min="9" max="9" width="48.140625" style="1" bestFit="1" customWidth="1"/>
    <col min="10" max="10" width="11.140625" style="1" customWidth="1"/>
    <col min="11" max="11" width="1.7109375" style="1" customWidth="1"/>
    <col min="12" max="12" width="11.5703125" style="1" bestFit="1" customWidth="1"/>
    <col min="13" max="13" width="0.7109375" style="115" customWidth="1"/>
    <col min="14" max="14" width="11.5703125" style="1" bestFit="1" customWidth="1"/>
    <col min="15" max="15" width="1" style="115" customWidth="1"/>
    <col min="16" max="16" width="8.5703125" style="1" customWidth="1"/>
    <col min="17" max="17" width="9.140625" style="1"/>
    <col min="18" max="18" width="10.140625" style="1" customWidth="1"/>
    <col min="19" max="19" width="0.5703125" style="1" customWidth="1"/>
    <col min="20" max="16384" width="9.140625" style="1"/>
  </cols>
  <sheetData>
    <row r="1" spans="1:23" ht="9" customHeight="1" x14ac:dyDescent="0.2"/>
    <row r="2" spans="1:23" ht="37.5" x14ac:dyDescent="0.2">
      <c r="B2" s="185" t="s">
        <v>99</v>
      </c>
      <c r="C2" s="186"/>
      <c r="D2" s="180" t="s">
        <v>132</v>
      </c>
      <c r="E2" s="181"/>
      <c r="F2" s="181"/>
      <c r="G2" s="181"/>
      <c r="H2" s="181"/>
      <c r="I2" s="182"/>
      <c r="J2" s="46" t="s">
        <v>138</v>
      </c>
      <c r="K2" s="47"/>
      <c r="L2" s="109" t="s">
        <v>129</v>
      </c>
      <c r="N2" s="45" t="s">
        <v>174</v>
      </c>
      <c r="P2" s="45" t="s">
        <v>175</v>
      </c>
      <c r="Q2" s="45" t="s">
        <v>176</v>
      </c>
      <c r="R2" s="45" t="s">
        <v>177</v>
      </c>
    </row>
    <row r="3" spans="1:23" s="2" customFormat="1" ht="15.75" thickBot="1" x14ac:dyDescent="0.25">
      <c r="A3" s="66"/>
      <c r="B3" s="183" t="s">
        <v>81</v>
      </c>
      <c r="C3" s="184"/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3" t="s">
        <v>5</v>
      </c>
      <c r="J3" s="110" t="s">
        <v>110</v>
      </c>
      <c r="K3" s="154"/>
      <c r="L3" s="110"/>
      <c r="M3" s="116"/>
      <c r="N3" s="117"/>
      <c r="O3" s="116"/>
      <c r="P3" s="170" t="s">
        <v>178</v>
      </c>
      <c r="Q3" s="170"/>
      <c r="R3" s="171"/>
    </row>
    <row r="4" spans="1:23" ht="15.75" customHeight="1" x14ac:dyDescent="0.2">
      <c r="A4" s="5" t="s">
        <v>6</v>
      </c>
      <c r="B4" s="6" t="s">
        <v>31</v>
      </c>
      <c r="C4" s="7" t="s">
        <v>31</v>
      </c>
      <c r="D4" s="8">
        <v>9700</v>
      </c>
      <c r="E4" s="7" t="s">
        <v>32</v>
      </c>
      <c r="F4" s="8" t="s">
        <v>100</v>
      </c>
      <c r="G4" s="8" t="s">
        <v>145</v>
      </c>
      <c r="H4" s="65" t="s">
        <v>165</v>
      </c>
      <c r="I4" s="19" t="s">
        <v>164</v>
      </c>
      <c r="J4" s="111"/>
      <c r="K4" s="155"/>
      <c r="L4" s="142"/>
      <c r="N4" s="118"/>
      <c r="P4" s="128"/>
      <c r="Q4" s="79"/>
      <c r="R4" s="80"/>
      <c r="T4" s="167" t="s">
        <v>175</v>
      </c>
      <c r="U4" s="93"/>
      <c r="V4" s="94"/>
      <c r="W4" s="160">
        <f>+SUM(V4:V5)</f>
        <v>0</v>
      </c>
    </row>
    <row r="5" spans="1:23" ht="15.75" customHeight="1" thickBot="1" x14ac:dyDescent="0.25">
      <c r="A5" s="9" t="s">
        <v>7</v>
      </c>
      <c r="B5" s="10" t="s">
        <v>33</v>
      </c>
      <c r="C5" s="11" t="s">
        <v>34</v>
      </c>
      <c r="D5" s="12">
        <v>8000</v>
      </c>
      <c r="E5" s="11" t="s">
        <v>35</v>
      </c>
      <c r="F5" s="12" t="s">
        <v>126</v>
      </c>
      <c r="G5" s="12" t="s">
        <v>125</v>
      </c>
      <c r="H5" s="58" t="s">
        <v>83</v>
      </c>
      <c r="I5" s="14" t="s">
        <v>157</v>
      </c>
      <c r="J5" s="112"/>
      <c r="K5" s="156"/>
      <c r="L5" s="143"/>
      <c r="N5" s="119"/>
      <c r="P5" s="129"/>
      <c r="Q5" s="74"/>
      <c r="R5" s="81"/>
      <c r="T5" s="168"/>
      <c r="U5" s="95"/>
      <c r="V5" s="96"/>
      <c r="W5" s="161"/>
    </row>
    <row r="6" spans="1:23" ht="15.75" customHeight="1" thickBot="1" x14ac:dyDescent="0.25">
      <c r="A6" s="9" t="s">
        <v>8</v>
      </c>
      <c r="B6" s="10" t="s">
        <v>36</v>
      </c>
      <c r="C6" s="11"/>
      <c r="D6" s="12">
        <v>7751</v>
      </c>
      <c r="E6" s="11" t="s">
        <v>101</v>
      </c>
      <c r="F6" s="12" t="s">
        <v>183</v>
      </c>
      <c r="G6" s="12" t="s">
        <v>145</v>
      </c>
      <c r="H6" s="58" t="s">
        <v>172</v>
      </c>
      <c r="I6" s="14" t="s">
        <v>173</v>
      </c>
      <c r="J6" s="112"/>
      <c r="K6" s="156"/>
      <c r="L6" s="143"/>
      <c r="N6" s="119"/>
      <c r="P6" s="129"/>
      <c r="Q6" s="74"/>
      <c r="R6" s="81"/>
      <c r="T6" s="105"/>
      <c r="U6" s="106"/>
      <c r="V6" s="107"/>
      <c r="W6" s="108"/>
    </row>
    <row r="7" spans="1:23" ht="15.75" customHeight="1" x14ac:dyDescent="0.2">
      <c r="A7" s="5" t="s">
        <v>9</v>
      </c>
      <c r="B7" s="15" t="s">
        <v>37</v>
      </c>
      <c r="C7" s="16"/>
      <c r="D7" s="17">
        <v>9024</v>
      </c>
      <c r="E7" s="16" t="s">
        <v>92</v>
      </c>
      <c r="F7" s="18" t="s">
        <v>149</v>
      </c>
      <c r="G7" s="18" t="s">
        <v>145</v>
      </c>
      <c r="H7" s="59" t="s">
        <v>133</v>
      </c>
      <c r="I7" s="70" t="s">
        <v>168</v>
      </c>
      <c r="J7" s="113"/>
      <c r="K7" s="155"/>
      <c r="L7" s="144"/>
      <c r="N7" s="120"/>
      <c r="P7" s="130"/>
      <c r="Q7" s="73"/>
      <c r="R7" s="82"/>
      <c r="T7" s="164" t="s">
        <v>176</v>
      </c>
      <c r="U7" s="97"/>
      <c r="V7" s="98"/>
      <c r="W7" s="160">
        <f>+SUM(V7:V10)</f>
        <v>0</v>
      </c>
    </row>
    <row r="8" spans="1:23" ht="15.75" customHeight="1" x14ac:dyDescent="0.2">
      <c r="A8" s="20" t="s">
        <v>10</v>
      </c>
      <c r="B8" s="21" t="s">
        <v>38</v>
      </c>
      <c r="C8" s="22" t="s">
        <v>134</v>
      </c>
      <c r="D8" s="23">
        <v>1087</v>
      </c>
      <c r="E8" s="24" t="s">
        <v>155</v>
      </c>
      <c r="F8" s="23" t="s">
        <v>194</v>
      </c>
      <c r="G8" s="23" t="s">
        <v>145</v>
      </c>
      <c r="H8" s="60" t="s">
        <v>135</v>
      </c>
      <c r="I8" s="72" t="s">
        <v>169</v>
      </c>
      <c r="J8" s="114"/>
      <c r="K8" s="157"/>
      <c r="L8" s="145"/>
      <c r="N8" s="121"/>
      <c r="P8" s="131"/>
      <c r="Q8" s="75"/>
      <c r="R8" s="83"/>
      <c r="T8" s="165"/>
      <c r="U8" s="90"/>
      <c r="V8" s="91"/>
      <c r="W8" s="169"/>
    </row>
    <row r="9" spans="1:23" ht="15.75" customHeight="1" x14ac:dyDescent="0.2">
      <c r="A9" s="5" t="s">
        <v>11</v>
      </c>
      <c r="B9" s="15" t="s">
        <v>39</v>
      </c>
      <c r="C9" s="16" t="s">
        <v>40</v>
      </c>
      <c r="D9" s="17">
        <v>2065</v>
      </c>
      <c r="E9" s="25" t="s">
        <v>102</v>
      </c>
      <c r="F9" s="18" t="s">
        <v>103</v>
      </c>
      <c r="G9" s="17" t="s">
        <v>145</v>
      </c>
      <c r="H9" s="59"/>
      <c r="I9" s="19" t="s">
        <v>163</v>
      </c>
      <c r="J9" s="113"/>
      <c r="K9" s="155"/>
      <c r="L9" s="144"/>
      <c r="N9" s="120"/>
      <c r="P9" s="130"/>
      <c r="Q9" s="73"/>
      <c r="R9" s="82"/>
      <c r="T9" s="165"/>
      <c r="U9" s="90"/>
      <c r="V9" s="91"/>
      <c r="W9" s="169"/>
    </row>
    <row r="10" spans="1:23" ht="15.75" customHeight="1" thickBot="1" x14ac:dyDescent="0.25">
      <c r="A10" s="9" t="s">
        <v>12</v>
      </c>
      <c r="B10" s="10" t="s">
        <v>159</v>
      </c>
      <c r="C10" s="11" t="s">
        <v>89</v>
      </c>
      <c r="D10" s="12">
        <v>7761</v>
      </c>
      <c r="E10" s="11" t="s">
        <v>152</v>
      </c>
      <c r="F10" s="12" t="s">
        <v>153</v>
      </c>
      <c r="G10" s="12" t="s">
        <v>121</v>
      </c>
      <c r="H10" s="58" t="s">
        <v>90</v>
      </c>
      <c r="I10" s="13" t="s">
        <v>122</v>
      </c>
      <c r="J10" s="112"/>
      <c r="K10" s="156"/>
      <c r="L10" s="146"/>
      <c r="N10" s="119"/>
      <c r="P10" s="129"/>
      <c r="Q10" s="74"/>
      <c r="R10" s="81"/>
      <c r="T10" s="166"/>
      <c r="U10" s="99"/>
      <c r="V10" s="100"/>
      <c r="W10" s="161"/>
    </row>
    <row r="11" spans="1:23" ht="15.75" customHeight="1" thickBot="1" x14ac:dyDescent="0.25">
      <c r="A11" s="9" t="s">
        <v>13</v>
      </c>
      <c r="B11" s="10" t="s">
        <v>41</v>
      </c>
      <c r="C11" s="11"/>
      <c r="D11" s="12">
        <v>7626</v>
      </c>
      <c r="E11" s="11" t="s">
        <v>68</v>
      </c>
      <c r="F11" s="12" t="s">
        <v>112</v>
      </c>
      <c r="G11" s="12" t="s">
        <v>145</v>
      </c>
      <c r="H11" s="58"/>
      <c r="I11" s="14" t="s">
        <v>111</v>
      </c>
      <c r="J11" s="112"/>
      <c r="K11" s="156"/>
      <c r="L11" s="146"/>
      <c r="N11" s="119"/>
      <c r="P11" s="129"/>
      <c r="Q11" s="74"/>
      <c r="R11" s="81"/>
      <c r="T11" s="105"/>
      <c r="U11" s="106"/>
      <c r="V11" s="107"/>
      <c r="W11" s="108"/>
    </row>
    <row r="12" spans="1:23" ht="15.75" customHeight="1" x14ac:dyDescent="0.2">
      <c r="A12" s="5" t="s">
        <v>14</v>
      </c>
      <c r="B12" s="15" t="s">
        <v>42</v>
      </c>
      <c r="C12" s="16"/>
      <c r="D12" s="17">
        <v>9300</v>
      </c>
      <c r="E12" s="16" t="s">
        <v>43</v>
      </c>
      <c r="F12" s="17" t="s">
        <v>44</v>
      </c>
      <c r="G12" s="17" t="s">
        <v>145</v>
      </c>
      <c r="H12" s="59" t="s">
        <v>118</v>
      </c>
      <c r="I12" t="s">
        <v>191</v>
      </c>
      <c r="J12" s="113"/>
      <c r="K12" s="155"/>
      <c r="L12" s="142"/>
      <c r="N12" s="120"/>
      <c r="P12" s="130"/>
      <c r="Q12" s="73"/>
      <c r="R12" s="82"/>
      <c r="T12" s="162" t="s">
        <v>177</v>
      </c>
      <c r="U12" s="101"/>
      <c r="V12" s="102"/>
      <c r="W12" s="160">
        <f>+SUM(V12:V13)</f>
        <v>0</v>
      </c>
    </row>
    <row r="13" spans="1:23" ht="15.75" customHeight="1" thickBot="1" x14ac:dyDescent="0.25">
      <c r="A13" s="67" t="s">
        <v>15</v>
      </c>
      <c r="B13" s="28" t="s">
        <v>148</v>
      </c>
      <c r="C13" s="48" t="s">
        <v>147</v>
      </c>
      <c r="D13" s="44">
        <v>2483</v>
      </c>
      <c r="E13" s="48" t="s">
        <v>47</v>
      </c>
      <c r="F13" s="48" t="s">
        <v>120</v>
      </c>
      <c r="G13" s="34" t="s">
        <v>91</v>
      </c>
      <c r="H13" s="64"/>
      <c r="I13" s="53" t="s">
        <v>146</v>
      </c>
      <c r="J13" s="136"/>
      <c r="K13" s="158"/>
      <c r="L13" s="147"/>
      <c r="N13" s="122"/>
      <c r="P13" s="132"/>
      <c r="Q13" s="76"/>
      <c r="R13" s="84"/>
      <c r="T13" s="163"/>
      <c r="U13" s="103"/>
      <c r="V13" s="104"/>
      <c r="W13" s="161"/>
    </row>
    <row r="14" spans="1:23" ht="15.75" customHeight="1" x14ac:dyDescent="0.2">
      <c r="A14" s="9" t="s">
        <v>16</v>
      </c>
      <c r="B14" s="10" t="s">
        <v>48</v>
      </c>
      <c r="C14" s="49"/>
      <c r="D14" s="12">
        <v>9024</v>
      </c>
      <c r="E14" s="49" t="s">
        <v>92</v>
      </c>
      <c r="F14" s="52" t="s">
        <v>93</v>
      </c>
      <c r="G14" s="12" t="s">
        <v>94</v>
      </c>
      <c r="H14" s="61" t="s">
        <v>193</v>
      </c>
      <c r="I14" s="54" t="s">
        <v>109</v>
      </c>
      <c r="J14" s="112"/>
      <c r="K14" s="156"/>
      <c r="L14" s="146"/>
      <c r="N14" s="119"/>
      <c r="P14" s="129"/>
      <c r="Q14" s="74"/>
      <c r="R14" s="81"/>
    </row>
    <row r="15" spans="1:23" ht="15.75" customHeight="1" x14ac:dyDescent="0.2">
      <c r="A15" s="9" t="s">
        <v>17</v>
      </c>
      <c r="B15" s="10" t="s">
        <v>49</v>
      </c>
      <c r="C15" s="11" t="s">
        <v>160</v>
      </c>
      <c r="D15" s="12">
        <v>2400</v>
      </c>
      <c r="E15" s="11" t="s">
        <v>50</v>
      </c>
      <c r="F15" s="12" t="s">
        <v>161</v>
      </c>
      <c r="G15" s="12" t="s">
        <v>95</v>
      </c>
      <c r="H15" s="61" t="s">
        <v>162</v>
      </c>
      <c r="I15" s="14" t="s">
        <v>114</v>
      </c>
      <c r="J15" s="137"/>
      <c r="K15" s="156"/>
      <c r="L15" s="148"/>
      <c r="N15" s="123"/>
      <c r="P15" s="129"/>
      <c r="Q15" s="74"/>
      <c r="R15" s="81"/>
    </row>
    <row r="16" spans="1:23" ht="15.75" customHeight="1" x14ac:dyDescent="0.2">
      <c r="A16" s="67" t="s">
        <v>18</v>
      </c>
      <c r="B16" s="28" t="s">
        <v>139</v>
      </c>
      <c r="C16" s="29"/>
      <c r="D16" s="30"/>
      <c r="E16" s="29" t="s">
        <v>96</v>
      </c>
      <c r="F16" s="30"/>
      <c r="G16" s="30"/>
      <c r="H16" s="62"/>
      <c r="I16" s="31"/>
      <c r="J16" s="136"/>
      <c r="K16" s="158"/>
      <c r="L16" s="147"/>
      <c r="N16" s="122"/>
      <c r="P16" s="132"/>
      <c r="Q16" s="76"/>
      <c r="R16" s="84"/>
    </row>
    <row r="17" spans="1:23" ht="15.75" customHeight="1" x14ac:dyDescent="0.2">
      <c r="A17" s="20" t="s">
        <v>19</v>
      </c>
      <c r="B17" s="21" t="s">
        <v>51</v>
      </c>
      <c r="C17" s="24"/>
      <c r="D17" s="23">
        <v>9400</v>
      </c>
      <c r="E17" s="24" t="s">
        <v>52</v>
      </c>
      <c r="F17" s="23" t="s">
        <v>97</v>
      </c>
      <c r="G17" s="23" t="s">
        <v>188</v>
      </c>
      <c r="H17" s="60" t="s">
        <v>187</v>
      </c>
      <c r="I17" s="55" t="s">
        <v>182</v>
      </c>
      <c r="J17" s="138"/>
      <c r="K17" s="154"/>
      <c r="L17" s="149"/>
      <c r="N17" s="124"/>
      <c r="P17" s="133"/>
      <c r="Q17" s="77"/>
      <c r="R17" s="85"/>
    </row>
    <row r="18" spans="1:23" ht="15.75" customHeight="1" x14ac:dyDescent="0.2">
      <c r="A18" s="5" t="s">
        <v>20</v>
      </c>
      <c r="B18" s="15" t="s">
        <v>53</v>
      </c>
      <c r="C18" s="16"/>
      <c r="D18" s="50">
        <v>1135</v>
      </c>
      <c r="E18" s="16" t="s">
        <v>155</v>
      </c>
      <c r="F18" s="50" t="s">
        <v>185</v>
      </c>
      <c r="G18" s="50" t="s">
        <v>145</v>
      </c>
      <c r="H18" s="59" t="s">
        <v>186</v>
      </c>
      <c r="I18" s="70" t="s">
        <v>170</v>
      </c>
      <c r="J18" s="139"/>
      <c r="K18" s="155"/>
      <c r="L18" s="150"/>
      <c r="N18" s="125"/>
      <c r="P18" s="130"/>
      <c r="Q18" s="73"/>
      <c r="R18" s="82"/>
    </row>
    <row r="19" spans="1:23" ht="15.75" customHeight="1" x14ac:dyDescent="0.2">
      <c r="A19" s="20" t="s">
        <v>21</v>
      </c>
      <c r="B19" s="26" t="s">
        <v>45</v>
      </c>
      <c r="C19" s="24" t="s">
        <v>46</v>
      </c>
      <c r="D19" s="51">
        <v>9300</v>
      </c>
      <c r="E19" s="24" t="s">
        <v>43</v>
      </c>
      <c r="F19" s="51" t="s">
        <v>44</v>
      </c>
      <c r="G19" s="51" t="s">
        <v>145</v>
      </c>
      <c r="H19" s="60" t="s">
        <v>117</v>
      </c>
      <c r="I19" s="55" t="s">
        <v>116</v>
      </c>
      <c r="J19" s="138"/>
      <c r="K19" s="154"/>
      <c r="L19" s="149"/>
      <c r="N19" s="124"/>
      <c r="P19" s="133"/>
      <c r="Q19" s="77"/>
      <c r="R19" s="85"/>
    </row>
    <row r="20" spans="1:23" ht="15.75" customHeight="1" x14ac:dyDescent="0.2">
      <c r="A20" s="9" t="s">
        <v>22</v>
      </c>
      <c r="B20" s="10" t="s">
        <v>55</v>
      </c>
      <c r="C20" s="11" t="s">
        <v>56</v>
      </c>
      <c r="D20" s="12">
        <v>9155</v>
      </c>
      <c r="E20" s="11" t="s">
        <v>57</v>
      </c>
      <c r="F20" s="12" t="s">
        <v>104</v>
      </c>
      <c r="G20" s="12" t="s">
        <v>105</v>
      </c>
      <c r="H20" s="58" t="s">
        <v>119</v>
      </c>
      <c r="I20" s="71" t="s">
        <v>180</v>
      </c>
      <c r="J20" s="112"/>
      <c r="K20" s="156"/>
      <c r="L20" s="146"/>
      <c r="M20" s="115" t="s">
        <v>145</v>
      </c>
      <c r="N20" s="119"/>
      <c r="P20" s="129"/>
      <c r="Q20" s="74"/>
      <c r="R20" s="81"/>
    </row>
    <row r="21" spans="1:23" ht="15.75" customHeight="1" thickBot="1" x14ac:dyDescent="0.25">
      <c r="A21" s="68" t="s">
        <v>23</v>
      </c>
      <c r="B21" s="32" t="s">
        <v>140</v>
      </c>
      <c r="C21" s="33"/>
      <c r="D21" s="34"/>
      <c r="E21" s="33"/>
      <c r="F21" s="34"/>
      <c r="G21" s="34"/>
      <c r="H21" s="63"/>
      <c r="I21" s="35"/>
      <c r="J21" s="140"/>
      <c r="K21" s="159"/>
      <c r="L21" s="151"/>
      <c r="N21" s="126"/>
      <c r="P21" s="134"/>
      <c r="Q21" s="78"/>
      <c r="R21" s="86"/>
    </row>
    <row r="22" spans="1:23" ht="15.75" customHeight="1" x14ac:dyDescent="0.2">
      <c r="A22" s="5" t="s">
        <v>24</v>
      </c>
      <c r="B22" s="15" t="s">
        <v>61</v>
      </c>
      <c r="C22" s="16"/>
      <c r="D22" s="17">
        <v>7200</v>
      </c>
      <c r="E22" s="16" t="s">
        <v>62</v>
      </c>
      <c r="F22" s="17" t="s">
        <v>63</v>
      </c>
      <c r="G22" s="17" t="s">
        <v>64</v>
      </c>
      <c r="H22" s="59" t="s">
        <v>65</v>
      </c>
      <c r="I22" s="19" t="s">
        <v>113</v>
      </c>
      <c r="J22" s="113"/>
      <c r="K22" s="155"/>
      <c r="L22" s="142"/>
      <c r="N22" s="120"/>
      <c r="P22" s="130"/>
      <c r="Q22" s="73"/>
      <c r="R22" s="82"/>
    </row>
    <row r="23" spans="1:23" ht="15.75" customHeight="1" x14ac:dyDescent="0.2">
      <c r="A23" s="68" t="s">
        <v>25</v>
      </c>
      <c r="B23" s="32" t="s">
        <v>158</v>
      </c>
      <c r="C23" s="33"/>
      <c r="D23" s="34"/>
      <c r="E23" s="33"/>
      <c r="F23" s="34"/>
      <c r="G23" s="34"/>
      <c r="H23" s="63"/>
      <c r="I23" s="35"/>
      <c r="J23" s="140"/>
      <c r="K23" s="159"/>
      <c r="L23" s="151"/>
      <c r="N23" s="126"/>
      <c r="P23" s="134"/>
      <c r="Q23" s="78"/>
      <c r="R23" s="86"/>
    </row>
    <row r="24" spans="1:23" ht="15.75" customHeight="1" thickBot="1" x14ac:dyDescent="0.25">
      <c r="A24" s="20" t="s">
        <v>26</v>
      </c>
      <c r="B24" s="21" t="s">
        <v>58</v>
      </c>
      <c r="C24" s="24" t="s">
        <v>59</v>
      </c>
      <c r="D24" s="23">
        <v>7146</v>
      </c>
      <c r="E24" s="24" t="s">
        <v>106</v>
      </c>
      <c r="F24" s="23" t="s">
        <v>107</v>
      </c>
      <c r="G24" s="23" t="s">
        <v>60</v>
      </c>
      <c r="H24" s="60" t="s">
        <v>128</v>
      </c>
      <c r="I24" s="55" t="s">
        <v>192</v>
      </c>
      <c r="J24" s="138"/>
      <c r="K24" s="154"/>
      <c r="L24" s="149"/>
      <c r="N24" s="124"/>
      <c r="P24" s="133"/>
      <c r="Q24" s="77"/>
      <c r="R24" s="85"/>
    </row>
    <row r="25" spans="1:23" ht="15.75" customHeight="1" x14ac:dyDescent="0.2">
      <c r="A25" s="9" t="s">
        <v>27</v>
      </c>
      <c r="B25" s="10" t="s">
        <v>82</v>
      </c>
      <c r="C25" s="11" t="s">
        <v>54</v>
      </c>
      <c r="D25" s="12">
        <v>1135</v>
      </c>
      <c r="E25" s="11" t="s">
        <v>155</v>
      </c>
      <c r="F25" s="12" t="s">
        <v>185</v>
      </c>
      <c r="G25" s="12" t="s">
        <v>145</v>
      </c>
      <c r="H25" s="58" t="s">
        <v>189</v>
      </c>
      <c r="I25" s="71" t="s">
        <v>190</v>
      </c>
      <c r="J25" s="112"/>
      <c r="K25" s="156"/>
      <c r="L25" s="146"/>
      <c r="N25" s="119"/>
      <c r="P25" s="129"/>
      <c r="Q25" s="74"/>
      <c r="R25" s="81"/>
      <c r="T25" s="167" t="s">
        <v>175</v>
      </c>
      <c r="U25" s="93"/>
      <c r="V25" s="94"/>
      <c r="W25" s="160">
        <f>+SUM(V25:V26)</f>
        <v>0</v>
      </c>
    </row>
    <row r="26" spans="1:23" ht="15.75" customHeight="1" thickBot="1" x14ac:dyDescent="0.25">
      <c r="A26" s="9" t="s">
        <v>28</v>
      </c>
      <c r="B26" s="10" t="s">
        <v>66</v>
      </c>
      <c r="C26" s="11"/>
      <c r="D26" s="12">
        <v>1033</v>
      </c>
      <c r="E26" s="11" t="s">
        <v>155</v>
      </c>
      <c r="F26" s="12" t="s">
        <v>184</v>
      </c>
      <c r="G26" s="12" t="s">
        <v>145</v>
      </c>
      <c r="H26" s="58" t="s">
        <v>124</v>
      </c>
      <c r="I26" s="71" t="s">
        <v>181</v>
      </c>
      <c r="J26" s="112"/>
      <c r="K26" s="156"/>
      <c r="L26" s="146"/>
      <c r="N26" s="119"/>
      <c r="P26" s="129"/>
      <c r="Q26" s="74"/>
      <c r="R26" s="81"/>
      <c r="T26" s="168"/>
      <c r="U26" s="95"/>
      <c r="V26" s="96"/>
      <c r="W26" s="161"/>
    </row>
    <row r="27" spans="1:23" ht="15.75" customHeight="1" thickBot="1" x14ac:dyDescent="0.25">
      <c r="A27" s="9" t="s">
        <v>29</v>
      </c>
      <c r="B27" s="10" t="s">
        <v>67</v>
      </c>
      <c r="C27" s="11"/>
      <c r="D27" s="12">
        <v>7633</v>
      </c>
      <c r="E27" s="11" t="s">
        <v>68</v>
      </c>
      <c r="F27" s="12" t="s">
        <v>69</v>
      </c>
      <c r="G27" s="12" t="s">
        <v>70</v>
      </c>
      <c r="H27" s="58" t="s">
        <v>144</v>
      </c>
      <c r="I27" s="14" t="s">
        <v>123</v>
      </c>
      <c r="J27" s="112"/>
      <c r="K27" s="156"/>
      <c r="L27" s="146"/>
      <c r="N27" s="119"/>
      <c r="P27" s="129"/>
      <c r="Q27" s="74"/>
      <c r="R27" s="81"/>
      <c r="T27" s="105"/>
      <c r="U27" s="106"/>
      <c r="V27" s="107"/>
      <c r="W27" s="108"/>
    </row>
    <row r="28" spans="1:23" ht="15.75" customHeight="1" x14ac:dyDescent="0.2">
      <c r="A28" s="20" t="s">
        <v>30</v>
      </c>
      <c r="B28" s="21" t="s">
        <v>136</v>
      </c>
      <c r="C28" s="24"/>
      <c r="D28" s="23"/>
      <c r="E28" s="24"/>
      <c r="F28" s="23"/>
      <c r="G28" s="23"/>
      <c r="H28" s="60"/>
      <c r="I28" s="56"/>
      <c r="J28" s="138"/>
      <c r="K28" s="154"/>
      <c r="L28" s="149"/>
      <c r="N28" s="124"/>
      <c r="P28" s="133"/>
      <c r="Q28" s="77"/>
      <c r="R28" s="85"/>
      <c r="T28" s="164" t="s">
        <v>176</v>
      </c>
      <c r="U28" s="97"/>
      <c r="V28" s="98"/>
      <c r="W28" s="160">
        <f>+SUM(V28:V31)</f>
        <v>0</v>
      </c>
    </row>
    <row r="29" spans="1:23" ht="15.75" customHeight="1" x14ac:dyDescent="0.2">
      <c r="A29" s="68" t="s">
        <v>84</v>
      </c>
      <c r="B29" s="28" t="s">
        <v>141</v>
      </c>
      <c r="C29" s="29" t="s">
        <v>71</v>
      </c>
      <c r="D29" s="30"/>
      <c r="E29" s="29"/>
      <c r="F29" s="30"/>
      <c r="G29" s="30"/>
      <c r="H29" s="62"/>
      <c r="I29" s="57"/>
      <c r="J29" s="136"/>
      <c r="K29" s="158"/>
      <c r="L29" s="147"/>
      <c r="N29" s="122"/>
      <c r="P29" s="132"/>
      <c r="Q29" s="76"/>
      <c r="R29" s="84"/>
      <c r="T29" s="165"/>
      <c r="U29" s="90"/>
      <c r="V29" s="91"/>
      <c r="W29" s="169"/>
    </row>
    <row r="30" spans="1:23" ht="15.75" customHeight="1" x14ac:dyDescent="0.2">
      <c r="A30" s="5" t="s">
        <v>85</v>
      </c>
      <c r="B30" s="15" t="s">
        <v>72</v>
      </c>
      <c r="C30" s="16" t="s">
        <v>73</v>
      </c>
      <c r="D30" s="17">
        <v>1054</v>
      </c>
      <c r="E30" s="16" t="s">
        <v>155</v>
      </c>
      <c r="F30" s="17" t="s">
        <v>156</v>
      </c>
      <c r="G30" s="17" t="s">
        <v>145</v>
      </c>
      <c r="H30" s="59" t="s">
        <v>127</v>
      </c>
      <c r="I30" s="92" t="s">
        <v>171</v>
      </c>
      <c r="J30" s="113"/>
      <c r="K30" s="155"/>
      <c r="L30" s="152"/>
      <c r="N30" s="120"/>
      <c r="P30" s="130"/>
      <c r="Q30" s="73"/>
      <c r="R30" s="82"/>
      <c r="T30" s="165"/>
      <c r="U30" s="90"/>
      <c r="V30" s="91"/>
      <c r="W30" s="169"/>
    </row>
    <row r="31" spans="1:23" ht="15.75" customHeight="1" thickBot="1" x14ac:dyDescent="0.25">
      <c r="A31" s="9" t="s">
        <v>86</v>
      </c>
      <c r="B31" s="10" t="s">
        <v>74</v>
      </c>
      <c r="C31" s="11"/>
      <c r="D31" s="12">
        <v>8000</v>
      </c>
      <c r="E31" s="11" t="s">
        <v>35</v>
      </c>
      <c r="F31" s="12" t="s">
        <v>98</v>
      </c>
      <c r="G31" s="12" t="s">
        <v>145</v>
      </c>
      <c r="H31" s="58" t="s">
        <v>166</v>
      </c>
      <c r="I31" s="13" t="s">
        <v>167</v>
      </c>
      <c r="J31" s="112"/>
      <c r="K31" s="156"/>
      <c r="L31" s="146"/>
      <c r="N31" s="119"/>
      <c r="P31" s="129"/>
      <c r="Q31" s="74"/>
      <c r="R31" s="81"/>
      <c r="T31" s="166"/>
      <c r="U31" s="99"/>
      <c r="V31" s="100"/>
      <c r="W31" s="161"/>
    </row>
    <row r="32" spans="1:23" ht="15.75" customHeight="1" thickBot="1" x14ac:dyDescent="0.25">
      <c r="A32" s="69" t="s">
        <v>87</v>
      </c>
      <c r="B32" s="28" t="s">
        <v>142</v>
      </c>
      <c r="C32" s="29"/>
      <c r="D32" s="30"/>
      <c r="E32" s="29"/>
      <c r="F32" s="30"/>
      <c r="G32" s="30"/>
      <c r="H32" s="30"/>
      <c r="I32" s="31"/>
      <c r="J32" s="136"/>
      <c r="K32" s="158"/>
      <c r="L32" s="147"/>
      <c r="N32" s="122"/>
      <c r="P32" s="132"/>
      <c r="Q32" s="76"/>
      <c r="R32" s="84"/>
      <c r="T32" s="105"/>
      <c r="U32" s="106"/>
      <c r="V32" s="107"/>
      <c r="W32" s="108"/>
    </row>
    <row r="33" spans="1:23" ht="15.75" customHeight="1" x14ac:dyDescent="0.2">
      <c r="A33" s="20" t="s">
        <v>88</v>
      </c>
      <c r="B33" s="21" t="s">
        <v>75</v>
      </c>
      <c r="C33" s="24"/>
      <c r="D33" s="23"/>
      <c r="E33" s="24" t="s">
        <v>150</v>
      </c>
      <c r="F33" s="23" t="s">
        <v>151</v>
      </c>
      <c r="G33" s="23"/>
      <c r="H33" s="23" t="s">
        <v>137</v>
      </c>
      <c r="I33" s="27" t="s">
        <v>154</v>
      </c>
      <c r="J33" s="141"/>
      <c r="K33" s="154"/>
      <c r="L33" s="153"/>
      <c r="N33" s="127"/>
      <c r="P33" s="133"/>
      <c r="Q33" s="77"/>
      <c r="R33" s="85"/>
      <c r="T33" s="162" t="s">
        <v>177</v>
      </c>
      <c r="U33" s="101"/>
      <c r="V33" s="102"/>
      <c r="W33" s="160">
        <f>+SUM(V33:V34)</f>
        <v>0</v>
      </c>
    </row>
    <row r="34" spans="1:23" ht="16.5" customHeight="1" thickBot="1" x14ac:dyDescent="0.25">
      <c r="A34" s="5">
        <v>31</v>
      </c>
      <c r="B34" s="15" t="s">
        <v>76</v>
      </c>
      <c r="C34" s="16" t="s">
        <v>77</v>
      </c>
      <c r="D34" s="17">
        <v>7695</v>
      </c>
      <c r="E34" s="36" t="s">
        <v>108</v>
      </c>
      <c r="F34" s="17" t="s">
        <v>78</v>
      </c>
      <c r="G34" s="17" t="s">
        <v>79</v>
      </c>
      <c r="H34" s="17" t="s">
        <v>115</v>
      </c>
      <c r="I34" s="19" t="s">
        <v>80</v>
      </c>
      <c r="J34" s="113"/>
      <c r="K34" s="155"/>
      <c r="L34" s="152"/>
      <c r="N34" s="120"/>
      <c r="P34" s="135"/>
      <c r="Q34" s="87"/>
      <c r="R34" s="88"/>
      <c r="T34" s="163"/>
      <c r="U34" s="103"/>
      <c r="V34" s="104"/>
      <c r="W34" s="161"/>
    </row>
    <row r="35" spans="1:23" ht="13.5" customHeight="1" thickBot="1" x14ac:dyDescent="0.25">
      <c r="A35" s="37"/>
      <c r="B35" s="38"/>
      <c r="C35" s="38"/>
      <c r="D35" s="38"/>
      <c r="E35" s="38"/>
      <c r="F35" s="38"/>
      <c r="G35" s="39"/>
      <c r="H35" s="39"/>
      <c r="I35" s="40"/>
      <c r="J35" s="175">
        <f>+COUNTIF(J4:J34,"+")</f>
        <v>0</v>
      </c>
      <c r="K35" s="176"/>
      <c r="L35" s="175">
        <f>+COUNTIF(L4:L34,"igen")</f>
        <v>0</v>
      </c>
      <c r="N35" s="175">
        <f>+SUM(N4:N34)</f>
        <v>0</v>
      </c>
      <c r="P35" s="172">
        <f>+COUNTIF(P4:P34,"&lt;&gt;")</f>
        <v>0</v>
      </c>
      <c r="Q35" s="172">
        <f>+COUNTIF(Q4:Q34,"&lt;&gt;")</f>
        <v>0</v>
      </c>
      <c r="R35" s="172">
        <f>+COUNTIF(R4:R34,"&lt;&gt;")</f>
        <v>0</v>
      </c>
    </row>
    <row r="36" spans="1:23" ht="13.5" customHeight="1" thickTop="1" x14ac:dyDescent="0.2">
      <c r="J36" s="176"/>
      <c r="K36" s="176"/>
      <c r="L36" s="176"/>
      <c r="N36" s="176"/>
      <c r="P36" s="172"/>
      <c r="Q36" s="172"/>
      <c r="R36" s="172"/>
    </row>
    <row r="37" spans="1:23" ht="12.75" customHeight="1" thickBot="1" x14ac:dyDescent="0.25">
      <c r="N37" s="43"/>
    </row>
    <row r="38" spans="1:23" ht="13.5" customHeight="1" thickTop="1" x14ac:dyDescent="0.2">
      <c r="I38" s="177" t="s">
        <v>131</v>
      </c>
      <c r="N38" s="89"/>
    </row>
    <row r="39" spans="1:23" x14ac:dyDescent="0.2">
      <c r="C39" s="42"/>
      <c r="D39" s="42"/>
      <c r="E39" s="42"/>
      <c r="F39" s="42"/>
      <c r="G39" s="42"/>
      <c r="I39" s="178"/>
    </row>
    <row r="40" spans="1:23" ht="12.75" customHeight="1" x14ac:dyDescent="0.2">
      <c r="C40" s="187" t="s">
        <v>130</v>
      </c>
      <c r="D40" s="188"/>
      <c r="E40" s="188"/>
      <c r="F40" s="188"/>
      <c r="G40" s="188"/>
      <c r="I40" s="178"/>
    </row>
    <row r="41" spans="1:23" ht="12.75" customHeight="1" x14ac:dyDescent="0.2">
      <c r="C41" s="188"/>
      <c r="D41" s="188"/>
      <c r="E41" s="188"/>
      <c r="F41" s="188"/>
      <c r="G41" s="188"/>
      <c r="I41" s="178"/>
    </row>
    <row r="42" spans="1:23" ht="12.75" customHeight="1" x14ac:dyDescent="0.2">
      <c r="C42" s="188"/>
      <c r="D42" s="188"/>
      <c r="E42" s="188"/>
      <c r="F42" s="188"/>
      <c r="G42" s="188"/>
      <c r="I42" s="178"/>
    </row>
    <row r="43" spans="1:23" x14ac:dyDescent="0.2">
      <c r="I43" s="178"/>
    </row>
    <row r="44" spans="1:23" x14ac:dyDescent="0.2">
      <c r="C44" s="179"/>
      <c r="D44" s="179"/>
      <c r="E44" s="179"/>
      <c r="F44" s="179"/>
      <c r="G44" s="179"/>
      <c r="I44" s="178"/>
    </row>
    <row r="45" spans="1:23" ht="13.5" thickBot="1" x14ac:dyDescent="0.25">
      <c r="C45" s="179"/>
      <c r="D45" s="179"/>
      <c r="E45" s="179"/>
      <c r="F45" s="179"/>
      <c r="G45" s="179"/>
      <c r="T45" s="89" t="s">
        <v>179</v>
      </c>
    </row>
    <row r="46" spans="1:23" ht="13.5" thickTop="1" x14ac:dyDescent="0.2">
      <c r="C46" s="179"/>
      <c r="D46" s="179"/>
      <c r="E46" s="179"/>
      <c r="F46" s="179"/>
      <c r="G46" s="179"/>
      <c r="I46" s="173" t="s">
        <v>143</v>
      </c>
    </row>
    <row r="47" spans="1:23" x14ac:dyDescent="0.2">
      <c r="I47" s="174"/>
    </row>
    <row r="48" spans="1:23" x14ac:dyDescent="0.2">
      <c r="I48" s="174"/>
    </row>
    <row r="49" spans="9:9" x14ac:dyDescent="0.2">
      <c r="I49" s="174"/>
    </row>
    <row r="50" spans="9:9" x14ac:dyDescent="0.2">
      <c r="I50" s="174"/>
    </row>
    <row r="51" spans="9:9" x14ac:dyDescent="0.2">
      <c r="I51" s="174"/>
    </row>
    <row r="52" spans="9:9" x14ac:dyDescent="0.2">
      <c r="I52" s="174"/>
    </row>
  </sheetData>
  <sheetProtection selectLockedCells="1"/>
  <mergeCells count="27">
    <mergeCell ref="C44:G46"/>
    <mergeCell ref="K35:K36"/>
    <mergeCell ref="D2:I2"/>
    <mergeCell ref="B3:C3"/>
    <mergeCell ref="B2:C2"/>
    <mergeCell ref="J35:J36"/>
    <mergeCell ref="C40:G42"/>
    <mergeCell ref="P3:R3"/>
    <mergeCell ref="P35:P36"/>
    <mergeCell ref="Q35:Q36"/>
    <mergeCell ref="R35:R36"/>
    <mergeCell ref="I46:I52"/>
    <mergeCell ref="N35:N36"/>
    <mergeCell ref="L35:L36"/>
    <mergeCell ref="I38:I44"/>
    <mergeCell ref="W33:W34"/>
    <mergeCell ref="T12:T13"/>
    <mergeCell ref="T7:T10"/>
    <mergeCell ref="T4:T5"/>
    <mergeCell ref="T25:T26"/>
    <mergeCell ref="T28:T31"/>
    <mergeCell ref="T33:T34"/>
    <mergeCell ref="W4:W5"/>
    <mergeCell ref="W7:W10"/>
    <mergeCell ref="W12:W13"/>
    <mergeCell ref="W25:W26"/>
    <mergeCell ref="W28:W31"/>
  </mergeCells>
  <phoneticPr fontId="2" type="noConversion"/>
  <hyperlinks>
    <hyperlink ref="D2" r:id="rId1" display="www.harry.hu/pecs2005"/>
  </hyperlinks>
  <printOptions horizontalCentered="1" verticalCentered="1"/>
  <pageMargins left="0.11811023622047245" right="7.874015748031496E-2" top="0.27559055118110237" bottom="0.19685039370078741" header="0.19685039370078741" footer="7.874015748031496E-2"/>
  <pageSetup paperSize="9" scale="74" orientation="landscape" horizontalDpi="4294967293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PTF Csop. társak adatai</vt:lpstr>
      <vt:lpstr>'PTF Csop. társak adatai'!Nyomtatási_terület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dc:description>harry@sopron.hu_x000d_
www.harry.hu</dc:description>
  <cp:lastModifiedBy>Lobenwein Harald</cp:lastModifiedBy>
  <cp:lastPrinted>2024-05-17T06:36:37Z</cp:lastPrinted>
  <dcterms:created xsi:type="dcterms:W3CDTF">2005-04-08T11:05:01Z</dcterms:created>
  <dcterms:modified xsi:type="dcterms:W3CDTF">2024-05-20T07:29:07Z</dcterms:modified>
</cp:coreProperties>
</file>